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85" windowWidth="14940" windowHeight="8640"/>
  </bookViews>
  <sheets>
    <sheet name="Sheet1" sheetId="1" r:id="rId1"/>
  </sheets>
  <definedNames>
    <definedName name="_xlnm.Print_Area" localSheetId="0">Sheet1!$A$1:$H$73</definedName>
  </definedNames>
  <calcPr calcId="125725"/>
</workbook>
</file>

<file path=xl/calcChain.xml><?xml version="1.0" encoding="utf-8"?>
<calcChain xmlns="http://schemas.openxmlformats.org/spreadsheetml/2006/main">
  <c r="C68" i="1"/>
  <c r="C66"/>
  <c r="C65"/>
  <c r="C64"/>
  <c r="C63"/>
  <c r="C62"/>
  <c r="C61"/>
  <c r="C60"/>
  <c r="C59"/>
  <c r="C58"/>
  <c r="C57"/>
  <c r="C56"/>
  <c r="C55"/>
  <c r="C54"/>
  <c r="C49"/>
  <c r="C44"/>
  <c r="C41"/>
  <c r="C40"/>
  <c r="C37"/>
  <c r="C36"/>
  <c r="C35"/>
  <c r="C34"/>
  <c r="C33"/>
  <c r="C32"/>
  <c r="C29"/>
  <c r="C28"/>
  <c r="C27"/>
  <c r="C26"/>
  <c r="C23"/>
  <c r="C22"/>
  <c r="C21"/>
  <c r="C20"/>
  <c r="C19"/>
  <c r="C18"/>
  <c r="C17"/>
  <c r="C14"/>
  <c r="C13"/>
  <c r="C12"/>
  <c r="C11"/>
  <c r="F8"/>
  <c r="E8"/>
  <c r="D8"/>
  <c r="C8"/>
  <c r="F2"/>
  <c r="A73" s="1"/>
</calcChain>
</file>

<file path=xl/sharedStrings.xml><?xml version="1.0" encoding="utf-8"?>
<sst xmlns="http://schemas.openxmlformats.org/spreadsheetml/2006/main" count="218" uniqueCount="94">
  <si>
    <t>NATIONAL ASSOCIATION OF RESIDENTIAL PROPERTY MANAGERS</t>
  </si>
  <si>
    <t>Chapter Compliance and Monitoring</t>
  </si>
  <si>
    <t>Health-o-Meter</t>
  </si>
  <si>
    <t>2010 Compliance/2011 Planning</t>
  </si>
  <si>
    <t>Chapter Name:</t>
  </si>
  <si>
    <t>Region:</t>
  </si>
  <si>
    <t>Northeast</t>
  </si>
  <si>
    <r>
      <t xml:space="preserve">Compliance Received:  </t>
    </r>
    <r>
      <rPr>
        <sz val="8"/>
        <rFont val="Arial"/>
        <family val="2"/>
      </rPr>
      <t>(to be completed by national)</t>
    </r>
  </si>
  <si>
    <t>North Central</t>
  </si>
  <si>
    <t>Southeast</t>
  </si>
  <si>
    <t>Incoming Officers:</t>
  </si>
  <si>
    <t>South Central</t>
  </si>
  <si>
    <t xml:space="preserve">  President</t>
  </si>
  <si>
    <t>Yes</t>
  </si>
  <si>
    <t>Northwest</t>
  </si>
  <si>
    <t>No</t>
  </si>
  <si>
    <t>Pacific</t>
  </si>
  <si>
    <t xml:space="preserve">  Secretary</t>
  </si>
  <si>
    <t>Southwest</t>
  </si>
  <si>
    <t xml:space="preserve">  Treasurer</t>
  </si>
  <si>
    <t>Incoming Committee Chairs:</t>
  </si>
  <si>
    <t xml:space="preserve">  Education</t>
  </si>
  <si>
    <t xml:space="preserve">  Membership</t>
  </si>
  <si>
    <t xml:space="preserve">  Legislative</t>
  </si>
  <si>
    <t xml:space="preserve">  Communications</t>
  </si>
  <si>
    <t xml:space="preserve">  Web</t>
  </si>
  <si>
    <t xml:space="preserve">  Hospitality/Meetings</t>
  </si>
  <si>
    <t xml:space="preserve">  Affiliates</t>
  </si>
  <si>
    <t>Corporation Status:</t>
  </si>
  <si>
    <r>
      <t xml:space="preserve">  Bylaws on file?  </t>
    </r>
    <r>
      <rPr>
        <i/>
        <sz val="10"/>
        <color indexed="10"/>
        <rFont val="Arial"/>
        <family val="2"/>
      </rPr>
      <t>Did you know that you need the approval of the national board to amend your bylaws?  If you amended your bylaws in 2010,   please submit.</t>
    </r>
  </si>
  <si>
    <t xml:space="preserve">  Approval of amendment needed?</t>
  </si>
  <si>
    <t>NARPM Compliance Requirements:</t>
  </si>
  <si>
    <t xml:space="preserve">  President attended leadership training</t>
  </si>
  <si>
    <t xml:space="preserve">  Copy of budget submitted:</t>
  </si>
  <si>
    <r>
      <t xml:space="preserve">  Did chapter sponsor/participate in prmoting educational programs for NARPM® members affiliated with the chapter during certification year? </t>
    </r>
    <r>
      <rPr>
        <i/>
        <sz val="10"/>
        <color indexed="10"/>
        <rFont val="Arial"/>
        <family val="2"/>
      </rPr>
      <t>This can be designation classes or local classes that have special speakers. For state/regional chapters, education can be part of their state/regional convention. Make sure to send a sample flier</t>
    </r>
  </si>
  <si>
    <r>
      <t xml:space="preserve">  Did the chapter file the 99-N e-Postcard? </t>
    </r>
    <r>
      <rPr>
        <i/>
        <sz val="10"/>
        <color indexed="10"/>
        <rFont val="Arial"/>
        <family val="2"/>
      </rPr>
      <t xml:space="preserve">Small tax-exempt organizations that previously were not required to file returns risk losing their tax-exempt status if they do not file an annual electronic notice (e-Postcard) form 99-N. (more information can be found at www.irs.gov/charities).  </t>
    </r>
  </si>
  <si>
    <t>Chapter Operational Practices</t>
  </si>
  <si>
    <t xml:space="preserve">  Frequency of membership meetings</t>
  </si>
  <si>
    <t>Every other month</t>
  </si>
  <si>
    <t>Monthly</t>
  </si>
  <si>
    <t xml:space="preserve">    Meeting Days</t>
  </si>
  <si>
    <t>Quarterly</t>
  </si>
  <si>
    <t xml:space="preserve">    Meeting Times</t>
  </si>
  <si>
    <t xml:space="preserve">    Board Meeting Days</t>
  </si>
  <si>
    <t xml:space="preserve">    Board Meeting Times</t>
  </si>
  <si>
    <r>
      <t xml:space="preserve">  Chapter Dues </t>
    </r>
    <r>
      <rPr>
        <i/>
        <sz val="10"/>
        <color indexed="10"/>
        <rFont val="Arial"/>
        <family val="2"/>
      </rPr>
      <t>Does your chapter charge dues to members?</t>
    </r>
  </si>
  <si>
    <t xml:space="preserve">    Meal included?</t>
  </si>
  <si>
    <t xml:space="preserve">  Does chapter have a web site?</t>
  </si>
  <si>
    <t>Coming Year Chapter Plan:</t>
  </si>
  <si>
    <t xml:space="preserve">  Please list meeting topics: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</si>
  <si>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</si>
  <si>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</si>
  <si>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</si>
  <si>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</si>
  <si>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</si>
  <si>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</si>
  <si>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</si>
  <si>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</si>
  <si>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</si>
  <si>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</si>
  <si>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</si>
  <si>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</si>
  <si>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How many newsletters or broadcast emails do you plan to send?</t>
  </si>
  <si>
    <t>On a scale of 1-10, how well do you think your chapter is doing?</t>
  </si>
  <si>
    <t>Name of person completing this report:</t>
  </si>
  <si>
    <t>Date completed:</t>
  </si>
  <si>
    <t>Congratulations on completing the chapter compliance report!  It looks like you might benefit from help from the Member Services Manager or your Regional Vice President.  We will have them contact you.</t>
  </si>
  <si>
    <t>Congratulations!  It looks like you have some good things going!  KEEP UP THE GOOD WORK!</t>
  </si>
  <si>
    <t>Congratulations!  It looks like you have an outstanding chapter!  KEEP UP THE GOOD WORK!</t>
  </si>
  <si>
    <t>WOW!!!  Your chapter ROCKS!!!  KEEP UP THE GOOD WORK!</t>
  </si>
  <si>
    <t xml:space="preserve">Chicagoland </t>
  </si>
  <si>
    <t>Brad Hays</t>
  </si>
  <si>
    <t xml:space="preserve">  Vice President</t>
  </si>
  <si>
    <t>Kelly Dyson</t>
  </si>
  <si>
    <t>Sean Morris</t>
  </si>
  <si>
    <t>Nathan Brown</t>
  </si>
  <si>
    <t>Mia Micaletti</t>
  </si>
  <si>
    <t>Regina Micaletti</t>
  </si>
  <si>
    <r>
      <t xml:space="preserve">  Corporate Annual Registration Report/Renewal for state Chapter is registered. </t>
    </r>
    <r>
      <rPr>
        <i/>
        <sz val="10"/>
        <color indexed="10"/>
        <rFont val="Trebuchet MS"/>
        <family val="2"/>
      </rPr>
      <t>*Send NARPM® an up to date copy of corporate annual registration report/renewal (Must be submitted to reach chapter compliance)</t>
    </r>
  </si>
  <si>
    <r>
      <t xml:space="preserve">  Tax return filed? </t>
    </r>
    <r>
      <rPr>
        <i/>
        <sz val="10"/>
        <rFont val="Arial"/>
        <family val="2"/>
      </rPr>
      <t>*</t>
    </r>
    <r>
      <rPr>
        <i/>
        <sz val="10"/>
        <color indexed="10"/>
        <rFont val="Arial"/>
        <family val="2"/>
      </rPr>
      <t>Attach Copy or if not needed so note</t>
    </r>
  </si>
  <si>
    <t xml:space="preserve">  Vice president attended leadership training</t>
  </si>
  <si>
    <r>
      <t xml:space="preserve">  Number of RVP calls the chapter's president or vice president particiated in: </t>
    </r>
    <r>
      <rPr>
        <i/>
        <sz val="10"/>
        <color indexed="10"/>
        <rFont val="Arial"/>
        <family val="2"/>
      </rPr>
      <t>Did you know your chapter president or their representative must attend three of these calls to be certified?</t>
    </r>
  </si>
  <si>
    <t>Every other Month</t>
  </si>
  <si>
    <r>
      <t xml:space="preserve">  Number of membership meetings: </t>
    </r>
    <r>
      <rPr>
        <i/>
        <sz val="10"/>
        <color indexed="10"/>
        <rFont val="Arial"/>
        <family val="2"/>
      </rPr>
      <t xml:space="preserve">Did you know there is a minimum requirement of 4 meeting to meet with members to be certified? </t>
    </r>
  </si>
  <si>
    <t>Wednesday</t>
  </si>
  <si>
    <t>10 AM - 12 Noon</t>
  </si>
  <si>
    <r>
      <t xml:space="preserve">  Number of board meetings: </t>
    </r>
    <r>
      <rPr>
        <i/>
        <sz val="10"/>
        <color indexed="10"/>
        <rFont val="Arial"/>
        <family val="2"/>
      </rPr>
      <t>Did you know there is a minimum requirement of 4 Board of Directors meetings to be certified? *attach copies of minutes</t>
    </r>
  </si>
  <si>
    <t>Board Meeting</t>
  </si>
  <si>
    <t>Section 8 Inspector</t>
  </si>
  <si>
    <t>Contract Review</t>
  </si>
  <si>
    <t>Maintenance Issues</t>
  </si>
  <si>
    <t>Internet Marketing</t>
  </si>
  <si>
    <t>Legislative Update</t>
  </si>
  <si>
    <t>Tenant Screening</t>
  </si>
</sst>
</file>

<file path=xl/styles.xml><?xml version="1.0" encoding="utf-8"?>
<styleSheet xmlns="http://schemas.openxmlformats.org/spreadsheetml/2006/main">
  <numFmts count="1">
    <numFmt numFmtId="8" formatCode="&quot;$&quot;#,##0.00_);[Red]\(&quot;$&quot;#,##0.00\)"/>
  </numFmts>
  <fonts count="14">
    <font>
      <sz val="10"/>
      <name val="Arial"/>
    </font>
    <font>
      <b/>
      <sz val="14"/>
      <name val="Arial"/>
      <family val="2"/>
    </font>
    <font>
      <b/>
      <sz val="12"/>
      <name val="Arial"/>
      <family val="2"/>
    </font>
    <font>
      <b/>
      <sz val="10"/>
      <name val="Arial"/>
      <family val="2"/>
    </font>
    <font>
      <sz val="8"/>
      <name val="Arial"/>
      <family val="2"/>
    </font>
    <font>
      <i/>
      <sz val="10"/>
      <color indexed="10"/>
      <name val="Arial"/>
      <family val="2"/>
    </font>
    <font>
      <i/>
      <sz val="10"/>
      <name val="Arial"/>
      <family val="2"/>
    </font>
    <font>
      <sz val="10"/>
      <name val="Arial"/>
      <family val="2"/>
    </font>
    <font>
      <b/>
      <i/>
      <sz val="14"/>
      <name val="Arial"/>
      <family val="2"/>
    </font>
    <font>
      <b/>
      <sz val="10"/>
      <color indexed="62"/>
      <name val="Arial"/>
      <family val="2"/>
    </font>
    <font>
      <b/>
      <sz val="10"/>
      <color indexed="10"/>
      <name val="Arial"/>
      <family val="2"/>
    </font>
    <font>
      <b/>
      <sz val="10"/>
      <color indexed="17"/>
      <name val="Arial"/>
      <family val="2"/>
    </font>
    <font>
      <sz val="10"/>
      <name val="Trebuchet MS"/>
      <family val="2"/>
    </font>
    <font>
      <i/>
      <sz val="10"/>
      <color indexed="10"/>
      <name val="Trebuchet MS"/>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6"/>
        <bgColor indexed="64"/>
      </patternFill>
    </fill>
    <fill>
      <patternFill patternType="solid">
        <fgColor indexed="41"/>
        <bgColor indexed="64"/>
      </patternFill>
    </fill>
    <fill>
      <patternFill patternType="solid">
        <fgColor indexed="4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2" borderId="0" xfId="0" applyFill="1"/>
    <xf numFmtId="0" fontId="0" fillId="2" borderId="0" xfId="0" applyFill="1" applyAlignment="1">
      <alignment horizontal="center"/>
    </xf>
    <xf numFmtId="0" fontId="3" fillId="2" borderId="1" xfId="0" applyFont="1" applyFill="1" applyBorder="1"/>
    <xf numFmtId="0" fontId="0" fillId="0" borderId="1" xfId="0" applyFill="1" applyBorder="1" applyAlignment="1" applyProtection="1">
      <alignment horizontal="center"/>
      <protection locked="0"/>
    </xf>
    <xf numFmtId="0" fontId="0" fillId="2" borderId="0" xfId="0" applyFill="1" applyAlignment="1" applyProtection="1">
      <alignment horizontal="center"/>
      <protection locked="0"/>
    </xf>
    <xf numFmtId="14" fontId="0" fillId="0" borderId="0" xfId="0" applyNumberFormat="1"/>
    <xf numFmtId="0" fontId="3" fillId="3" borderId="1" xfId="0" applyFont="1" applyFill="1" applyBorder="1"/>
    <xf numFmtId="14" fontId="0" fillId="3" borderId="1" xfId="0" applyNumberFormat="1" applyFill="1" applyBorder="1" applyAlignment="1" applyProtection="1">
      <alignment horizontal="center"/>
      <protection locked="0"/>
    </xf>
    <xf numFmtId="0" fontId="3" fillId="2" borderId="0" xfId="0" applyFont="1" applyFill="1"/>
    <xf numFmtId="0" fontId="0" fillId="2" borderId="1" xfId="0" applyFill="1" applyBorder="1"/>
    <xf numFmtId="0" fontId="0" fillId="2" borderId="1" xfId="0" applyFill="1" applyBorder="1" applyAlignment="1">
      <alignment wrapText="1"/>
    </xf>
    <xf numFmtId="0" fontId="0" fillId="0" borderId="0" xfId="0" applyAlignment="1">
      <alignment horizontal="center"/>
    </xf>
    <xf numFmtId="49" fontId="0" fillId="0" borderId="0" xfId="0" applyNumberFormat="1"/>
    <xf numFmtId="0" fontId="0" fillId="2" borderId="1" xfId="0" applyFill="1" applyBorder="1" applyAlignment="1">
      <alignment vertical="top" wrapText="1"/>
    </xf>
    <xf numFmtId="0" fontId="7" fillId="2" borderId="1" xfId="0" applyFont="1" applyFill="1" applyBorder="1"/>
    <xf numFmtId="0" fontId="0" fillId="2" borderId="1" xfId="0" applyFill="1" applyBorder="1" applyAlignment="1">
      <alignment horizontal="left"/>
    </xf>
    <xf numFmtId="0" fontId="0" fillId="0" borderId="1" xfId="0" applyFill="1" applyBorder="1" applyAlignment="1" applyProtection="1">
      <alignment horizontal="center" wrapText="1"/>
      <protection locked="0"/>
    </xf>
    <xf numFmtId="20" fontId="0" fillId="0" borderId="1" xfId="0" applyNumberFormat="1" applyFill="1" applyBorder="1" applyAlignment="1" applyProtection="1">
      <alignment horizontal="center" wrapText="1"/>
      <protection locked="0"/>
    </xf>
    <xf numFmtId="8" fontId="0" fillId="0" borderId="1" xfId="0" applyNumberFormat="1" applyFill="1" applyBorder="1" applyAlignment="1" applyProtection="1">
      <alignment horizontal="center"/>
      <protection locked="0"/>
    </xf>
    <xf numFmtId="0" fontId="0" fillId="2" borderId="1" xfId="0" applyFill="1" applyBorder="1" applyAlignment="1"/>
    <xf numFmtId="0" fontId="0" fillId="0" borderId="1" xfId="0" applyFill="1" applyBorder="1" applyProtection="1">
      <protection locked="0"/>
    </xf>
    <xf numFmtId="0" fontId="6" fillId="0" borderId="1" xfId="0" applyFont="1"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1" fillId="2" borderId="0" xfId="0" applyFont="1" applyFill="1" applyAlignment="1">
      <alignment horizontal="center"/>
    </xf>
    <xf numFmtId="0" fontId="2" fillId="2" borderId="0" xfId="0" applyFont="1" applyFill="1" applyAlignment="1">
      <alignment horizontal="center"/>
    </xf>
    <xf numFmtId="0" fontId="8" fillId="2" borderId="0" xfId="0" applyFont="1" applyFill="1" applyAlignment="1">
      <alignment horizontal="center" vertical="center" wrapText="1"/>
    </xf>
    <xf numFmtId="0" fontId="0" fillId="5" borderId="0" xfId="0"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12" fillId="2" borderId="1" xfId="0" applyFont="1" applyFill="1" applyBorder="1" applyAlignment="1">
      <alignment horizontal="left" vertical="top" wrapText="1"/>
    </xf>
    <xf numFmtId="0" fontId="9" fillId="2" borderId="0" xfId="0" applyFont="1" applyFill="1"/>
    <xf numFmtId="0" fontId="10" fillId="2" borderId="0" xfId="0" applyFont="1" applyFill="1"/>
    <xf numFmtId="0" fontId="11" fillId="0" borderId="0" xfId="0" applyFont="1"/>
    <xf numFmtId="0" fontId="9" fillId="0" borderId="0" xfId="0" applyFont="1"/>
    <xf numFmtId="0" fontId="10" fillId="0" borderId="0" xfId="0" applyFont="1"/>
  </cellXfs>
  <cellStyles count="1">
    <cellStyle name="Normal" xfId="0" builtinId="0"/>
  </cellStyles>
  <dxfs count="36">
    <dxf>
      <font>
        <b/>
        <i/>
        <condense val="0"/>
        <extend val="0"/>
        <color indexed="10"/>
      </font>
    </dxf>
    <dxf>
      <font>
        <b/>
        <i/>
        <condense val="0"/>
        <extend val="0"/>
        <color indexed="12"/>
      </font>
    </dxf>
    <dxf>
      <font>
        <b/>
        <i/>
        <condense val="0"/>
        <extend val="0"/>
        <color indexed="17"/>
      </font>
    </dxf>
    <dxf>
      <font>
        <b/>
        <i/>
        <condense val="0"/>
        <extend val="0"/>
        <color indexed="10"/>
      </font>
    </dxf>
    <dxf>
      <font>
        <b/>
        <i/>
        <condense val="0"/>
        <extend val="0"/>
        <color indexed="12"/>
      </font>
    </dxf>
    <dxf>
      <font>
        <b/>
        <i/>
        <condense val="0"/>
        <extend val="0"/>
        <color indexed="17"/>
      </font>
    </dxf>
    <dxf>
      <font>
        <condense val="0"/>
        <extend val="0"/>
        <color indexed="10"/>
      </font>
      <fill>
        <patternFill>
          <bgColor indexed="10"/>
        </patternFill>
      </fill>
    </dxf>
    <dxf>
      <font>
        <condense val="0"/>
        <extend val="0"/>
        <color indexed="10"/>
      </font>
      <fill>
        <patternFill>
          <bgColor indexed="10"/>
        </patternFill>
      </fill>
    </dxf>
    <dxf>
      <font>
        <condense val="0"/>
        <extend val="0"/>
        <color auto="1"/>
      </font>
      <fill>
        <patternFill>
          <bgColor indexed="13"/>
        </patternFill>
      </fill>
    </dxf>
    <dxf>
      <font>
        <condense val="0"/>
        <extend val="0"/>
        <color auto="1"/>
      </font>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
      <font>
        <b/>
        <i/>
        <condense val="0"/>
        <extend val="0"/>
        <color indexed="10"/>
      </font>
    </dxf>
    <dxf>
      <font>
        <b/>
        <i/>
        <condense val="0"/>
        <extend val="0"/>
        <color indexed="12"/>
      </font>
    </dxf>
    <dxf>
      <font>
        <b/>
        <i/>
        <condense val="0"/>
        <extend val="0"/>
        <color indexed="17"/>
      </font>
    </dxf>
    <dxf>
      <font>
        <condense val="0"/>
        <extend val="0"/>
        <color indexed="10"/>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10"/>
      </font>
      <fill>
        <patternFill>
          <bgColor indexed="1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0"/>
  <sheetViews>
    <sheetView tabSelected="1" view="pageBreakPreview" topLeftCell="B1" zoomScaleNormal="100" zoomScaleSheetLayoutView="100" workbookViewId="0">
      <selection activeCell="L6" sqref="L6"/>
    </sheetView>
  </sheetViews>
  <sheetFormatPr defaultRowHeight="12.75"/>
  <cols>
    <col min="1" max="1" width="55.7109375" style="1" customWidth="1"/>
    <col min="2" max="2" width="33.7109375" style="2" customWidth="1"/>
    <col min="3" max="3" width="5.7109375" hidden="1" customWidth="1"/>
    <col min="4" max="7" width="9.140625" hidden="1" customWidth="1"/>
    <col min="8" max="8" width="12.140625" hidden="1" customWidth="1"/>
  </cols>
  <sheetData>
    <row r="1" spans="1:8" ht="18">
      <c r="A1" s="24" t="s">
        <v>0</v>
      </c>
      <c r="B1" s="24"/>
    </row>
    <row r="2" spans="1:8" ht="15.75">
      <c r="A2" s="25" t="s">
        <v>1</v>
      </c>
      <c r="B2" s="25"/>
      <c r="D2" t="s">
        <v>2</v>
      </c>
      <c r="F2">
        <f>SUM(C8:C68)</f>
        <v>74</v>
      </c>
    </row>
    <row r="3" spans="1:8" ht="15.75">
      <c r="A3" s="25" t="s">
        <v>3</v>
      </c>
      <c r="B3" s="25"/>
    </row>
    <row r="5" spans="1:8">
      <c r="A5" s="3" t="s">
        <v>4</v>
      </c>
      <c r="B5" s="4" t="s">
        <v>70</v>
      </c>
    </row>
    <row r="6" spans="1:8">
      <c r="A6" s="3" t="s">
        <v>5</v>
      </c>
      <c r="B6" s="4" t="s">
        <v>6</v>
      </c>
    </row>
    <row r="7" spans="1:8">
      <c r="B7" s="5"/>
      <c r="D7" s="6">
        <v>40513</v>
      </c>
      <c r="E7" s="6">
        <v>40544</v>
      </c>
      <c r="F7" s="6">
        <v>40575</v>
      </c>
      <c r="H7" s="27" t="s">
        <v>6</v>
      </c>
    </row>
    <row r="8" spans="1:8">
      <c r="A8" s="7" t="s">
        <v>7</v>
      </c>
      <c r="B8" s="8">
        <v>40527</v>
      </c>
      <c r="C8">
        <f>IF(B8="",0,D8+E8+F8)</f>
        <v>5</v>
      </c>
      <c r="D8">
        <f>IF(B8&lt;D7,5,0)</f>
        <v>0</v>
      </c>
      <c r="E8">
        <f>IF(B8&lt;E7,3,0)</f>
        <v>3</v>
      </c>
      <c r="F8">
        <f>IF(B8&lt;F7,2,0)</f>
        <v>2</v>
      </c>
      <c r="H8" s="28" t="s">
        <v>8</v>
      </c>
    </row>
    <row r="9" spans="1:8">
      <c r="B9" s="5"/>
      <c r="H9" s="29" t="s">
        <v>9</v>
      </c>
    </row>
    <row r="10" spans="1:8">
      <c r="A10" s="9" t="s">
        <v>10</v>
      </c>
      <c r="B10" s="5"/>
      <c r="H10" s="30" t="s">
        <v>11</v>
      </c>
    </row>
    <row r="11" spans="1:8">
      <c r="A11" s="10" t="s">
        <v>12</v>
      </c>
      <c r="B11" s="4" t="s">
        <v>71</v>
      </c>
      <c r="C11">
        <f>IF(B11&lt;&gt;"",1,0)</f>
        <v>1</v>
      </c>
      <c r="D11" t="s">
        <v>13</v>
      </c>
      <c r="E11">
        <v>1</v>
      </c>
      <c r="H11" s="31" t="s">
        <v>14</v>
      </c>
    </row>
    <row r="12" spans="1:8">
      <c r="A12" s="10" t="s">
        <v>72</v>
      </c>
      <c r="B12" s="4" t="s">
        <v>73</v>
      </c>
      <c r="C12">
        <f>IF(B12&lt;&gt;"",1,0)</f>
        <v>1</v>
      </c>
      <c r="D12" t="s">
        <v>15</v>
      </c>
      <c r="E12">
        <v>2</v>
      </c>
      <c r="H12" s="32" t="s">
        <v>16</v>
      </c>
    </row>
    <row r="13" spans="1:8">
      <c r="A13" s="10" t="s">
        <v>17</v>
      </c>
      <c r="B13" s="4" t="s">
        <v>74</v>
      </c>
      <c r="C13">
        <f>IF(B13&lt;&gt;"",1,0)</f>
        <v>1</v>
      </c>
      <c r="E13">
        <v>3</v>
      </c>
      <c r="H13" s="33" t="s">
        <v>18</v>
      </c>
    </row>
    <row r="14" spans="1:8">
      <c r="A14" s="10" t="s">
        <v>19</v>
      </c>
      <c r="B14" s="4" t="s">
        <v>75</v>
      </c>
      <c r="C14">
        <f>IF(B14&lt;&gt;"",1,0)</f>
        <v>1</v>
      </c>
      <c r="E14">
        <v>4</v>
      </c>
    </row>
    <row r="15" spans="1:8">
      <c r="B15" s="5"/>
      <c r="E15">
        <v>5</v>
      </c>
    </row>
    <row r="16" spans="1:8">
      <c r="A16" s="9" t="s">
        <v>20</v>
      </c>
      <c r="B16" s="5"/>
      <c r="E16">
        <v>6</v>
      </c>
    </row>
    <row r="17" spans="1:8">
      <c r="A17" s="10" t="s">
        <v>21</v>
      </c>
      <c r="B17" s="4" t="s">
        <v>76</v>
      </c>
      <c r="C17">
        <f t="shared" ref="C17:C23" si="0">IF(B17&lt;&gt;"",1,0)</f>
        <v>1</v>
      </c>
      <c r="E17">
        <v>7</v>
      </c>
    </row>
    <row r="18" spans="1:8">
      <c r="A18" s="10" t="s">
        <v>22</v>
      </c>
      <c r="B18" s="4" t="s">
        <v>77</v>
      </c>
      <c r="C18">
        <f t="shared" si="0"/>
        <v>1</v>
      </c>
      <c r="E18">
        <v>8</v>
      </c>
    </row>
    <row r="19" spans="1:8">
      <c r="A19" s="10" t="s">
        <v>23</v>
      </c>
      <c r="B19" s="4"/>
      <c r="C19">
        <f t="shared" si="0"/>
        <v>0</v>
      </c>
      <c r="E19">
        <v>9</v>
      </c>
    </row>
    <row r="20" spans="1:8">
      <c r="A20" s="10" t="s">
        <v>24</v>
      </c>
      <c r="B20" s="4"/>
      <c r="C20">
        <f t="shared" si="0"/>
        <v>0</v>
      </c>
      <c r="E20">
        <v>10</v>
      </c>
    </row>
    <row r="21" spans="1:8">
      <c r="A21" s="10" t="s">
        <v>25</v>
      </c>
      <c r="B21" s="4"/>
      <c r="C21">
        <f t="shared" si="0"/>
        <v>0</v>
      </c>
      <c r="E21">
        <v>11</v>
      </c>
    </row>
    <row r="22" spans="1:8">
      <c r="A22" s="10" t="s">
        <v>26</v>
      </c>
      <c r="B22" s="4"/>
      <c r="C22">
        <f t="shared" si="0"/>
        <v>0</v>
      </c>
      <c r="E22">
        <v>12</v>
      </c>
    </row>
    <row r="23" spans="1:8">
      <c r="A23" s="10" t="s">
        <v>27</v>
      </c>
      <c r="B23" s="4"/>
      <c r="C23">
        <f t="shared" si="0"/>
        <v>0</v>
      </c>
    </row>
    <row r="24" spans="1:8">
      <c r="B24" s="5"/>
    </row>
    <row r="25" spans="1:8">
      <c r="A25" s="9" t="s">
        <v>28</v>
      </c>
      <c r="B25" s="5"/>
    </row>
    <row r="26" spans="1:8" ht="38.25">
      <c r="A26" s="11" t="s">
        <v>29</v>
      </c>
      <c r="B26" s="4" t="s">
        <v>13</v>
      </c>
      <c r="C26">
        <f>IF(B26="yes",1,0)</f>
        <v>1</v>
      </c>
    </row>
    <row r="27" spans="1:8">
      <c r="A27" s="10" t="s">
        <v>30</v>
      </c>
      <c r="B27" s="4" t="s">
        <v>15</v>
      </c>
      <c r="C27" s="12" t="str">
        <f>IF(B27="yes","Yes","")</f>
        <v/>
      </c>
    </row>
    <row r="28" spans="1:8" ht="60" customHeight="1">
      <c r="A28" s="34" t="s">
        <v>78</v>
      </c>
      <c r="B28" s="4" t="s">
        <v>13</v>
      </c>
      <c r="C28">
        <f>IF(B28="yes",1,0)</f>
        <v>1</v>
      </c>
      <c r="E28" s="13"/>
      <c r="F28" s="13"/>
      <c r="G28" s="13"/>
      <c r="H28" s="13"/>
    </row>
    <row r="29" spans="1:8">
      <c r="A29" s="10" t="s">
        <v>79</v>
      </c>
      <c r="B29" s="4" t="s">
        <v>15</v>
      </c>
      <c r="C29">
        <f>IF(B29="yes",1,0)</f>
        <v>0</v>
      </c>
      <c r="E29" s="13"/>
      <c r="F29" s="13"/>
      <c r="G29" s="13"/>
      <c r="H29" s="13"/>
    </row>
    <row r="30" spans="1:8">
      <c r="B30" s="5"/>
      <c r="E30" s="13"/>
      <c r="F30" s="13"/>
      <c r="G30" s="13"/>
      <c r="H30" s="13"/>
    </row>
    <row r="31" spans="1:8">
      <c r="A31" s="9" t="s">
        <v>31</v>
      </c>
      <c r="B31" s="5"/>
      <c r="E31" s="13"/>
      <c r="F31" s="13"/>
      <c r="G31" s="13"/>
      <c r="H31" s="13"/>
    </row>
    <row r="32" spans="1:8">
      <c r="A32" s="11" t="s">
        <v>32</v>
      </c>
      <c r="B32" s="4" t="s">
        <v>15</v>
      </c>
      <c r="C32">
        <f>IF(B32="yes",1,0)</f>
        <v>0</v>
      </c>
      <c r="E32" s="13"/>
      <c r="F32" s="13"/>
      <c r="G32" s="13"/>
      <c r="H32" s="13"/>
    </row>
    <row r="33" spans="1:8">
      <c r="A33" s="11" t="s">
        <v>80</v>
      </c>
      <c r="B33" s="4" t="s">
        <v>15</v>
      </c>
      <c r="C33">
        <f>IF(B33="yes",1,0)</f>
        <v>0</v>
      </c>
      <c r="E33" s="13"/>
      <c r="F33" s="13"/>
      <c r="G33" s="13"/>
      <c r="H33" s="13"/>
    </row>
    <row r="34" spans="1:8" ht="40.5" customHeight="1">
      <c r="A34" s="14" t="s">
        <v>81</v>
      </c>
      <c r="B34" s="4">
        <v>3</v>
      </c>
      <c r="C34">
        <f>B34</f>
        <v>3</v>
      </c>
      <c r="E34" s="13"/>
      <c r="F34" s="13"/>
      <c r="G34" s="13"/>
      <c r="H34" s="13"/>
    </row>
    <row r="35" spans="1:8">
      <c r="A35" s="10" t="s">
        <v>33</v>
      </c>
      <c r="B35" s="4" t="s">
        <v>15</v>
      </c>
      <c r="C35">
        <f>IF(B35="yes",1,0)</f>
        <v>0</v>
      </c>
      <c r="E35" s="13"/>
      <c r="F35" s="13"/>
      <c r="G35" s="13"/>
      <c r="H35" s="13"/>
    </row>
    <row r="36" spans="1:8" ht="76.5">
      <c r="A36" s="11" t="s">
        <v>34</v>
      </c>
      <c r="B36" s="4" t="s">
        <v>13</v>
      </c>
      <c r="C36">
        <f>IF(B36="yes",6,0)</f>
        <v>6</v>
      </c>
      <c r="E36" s="13"/>
      <c r="F36" s="13"/>
      <c r="G36" s="13"/>
      <c r="H36" s="13"/>
    </row>
    <row r="37" spans="1:8" ht="63.75">
      <c r="A37" s="11" t="s">
        <v>35</v>
      </c>
      <c r="B37" s="4" t="s">
        <v>15</v>
      </c>
      <c r="C37">
        <f>IF(B37="yes",6,0)</f>
        <v>0</v>
      </c>
      <c r="E37" s="13"/>
      <c r="F37" s="13"/>
      <c r="G37" s="13"/>
      <c r="H37" s="13"/>
    </row>
    <row r="38" spans="1:8">
      <c r="B38" s="5"/>
      <c r="E38" s="13"/>
      <c r="F38" s="13"/>
      <c r="G38" s="13"/>
      <c r="H38" s="13"/>
    </row>
    <row r="39" spans="1:8">
      <c r="A39" s="9" t="s">
        <v>36</v>
      </c>
      <c r="B39" s="5"/>
      <c r="E39" s="13"/>
      <c r="G39" s="13"/>
      <c r="H39" s="13"/>
    </row>
    <row r="40" spans="1:8">
      <c r="A40" s="15" t="s">
        <v>37</v>
      </c>
      <c r="B40" s="4" t="s">
        <v>82</v>
      </c>
      <c r="C40">
        <f>IF(B40="","",LOOKUP(B40,E40:E42,F40:F42))</f>
        <v>12</v>
      </c>
      <c r="E40" s="13" t="s">
        <v>38</v>
      </c>
      <c r="F40">
        <v>12</v>
      </c>
      <c r="G40" s="13"/>
      <c r="H40" s="13"/>
    </row>
    <row r="41" spans="1:8" ht="38.25">
      <c r="A41" s="11" t="s">
        <v>83</v>
      </c>
      <c r="B41" s="4">
        <v>6</v>
      </c>
      <c r="C41">
        <f>B41</f>
        <v>6</v>
      </c>
      <c r="E41" t="s">
        <v>39</v>
      </c>
      <c r="F41">
        <v>0</v>
      </c>
    </row>
    <row r="42" spans="1:8">
      <c r="A42" s="16" t="s">
        <v>40</v>
      </c>
      <c r="B42" s="17" t="s">
        <v>84</v>
      </c>
      <c r="E42" t="s">
        <v>41</v>
      </c>
      <c r="F42">
        <v>16</v>
      </c>
    </row>
    <row r="43" spans="1:8">
      <c r="A43" s="16" t="s">
        <v>42</v>
      </c>
      <c r="B43" s="18" t="s">
        <v>85</v>
      </c>
    </row>
    <row r="44" spans="1:8" ht="38.25">
      <c r="A44" s="11" t="s">
        <v>86</v>
      </c>
      <c r="B44" s="4">
        <v>6</v>
      </c>
      <c r="C44">
        <f>B44</f>
        <v>6</v>
      </c>
    </row>
    <row r="45" spans="1:8">
      <c r="A45" s="10" t="s">
        <v>43</v>
      </c>
      <c r="B45" s="17" t="s">
        <v>84</v>
      </c>
    </row>
    <row r="46" spans="1:8">
      <c r="A46" s="10" t="s">
        <v>44</v>
      </c>
      <c r="B46" s="18">
        <v>0.39583333333333331</v>
      </c>
    </row>
    <row r="47" spans="1:8">
      <c r="A47" s="10" t="s">
        <v>45</v>
      </c>
      <c r="B47" s="19" t="s">
        <v>15</v>
      </c>
    </row>
    <row r="48" spans="1:8">
      <c r="A48" s="10" t="s">
        <v>46</v>
      </c>
      <c r="B48" s="4" t="s">
        <v>13</v>
      </c>
    </row>
    <row r="49" spans="1:3">
      <c r="A49" s="10" t="s">
        <v>47</v>
      </c>
      <c r="B49" s="4" t="s">
        <v>13</v>
      </c>
      <c r="C49">
        <f>IF(B49="yes",5,0)</f>
        <v>5</v>
      </c>
    </row>
    <row r="50" spans="1:3">
      <c r="B50" s="5"/>
    </row>
    <row r="51" spans="1:3">
      <c r="B51" s="5"/>
    </row>
    <row r="52" spans="1:3">
      <c r="A52" s="9" t="s">
        <v>48</v>
      </c>
      <c r="B52" s="5"/>
    </row>
    <row r="53" spans="1:3">
      <c r="A53" s="1" t="s">
        <v>49</v>
      </c>
      <c r="B53" s="5"/>
    </row>
    <row r="54" spans="1:3">
      <c r="A54" s="10" t="s">
        <v>50</v>
      </c>
      <c r="B54" s="4" t="s">
        <v>87</v>
      </c>
      <c r="C54">
        <f t="shared" ref="C54:C65" si="1">IF(B54&lt;&gt;"",1,0)</f>
        <v>1</v>
      </c>
    </row>
    <row r="55" spans="1:3">
      <c r="A55" s="10" t="s">
        <v>51</v>
      </c>
      <c r="B55" s="4" t="s">
        <v>88</v>
      </c>
      <c r="C55">
        <f t="shared" si="1"/>
        <v>1</v>
      </c>
    </row>
    <row r="56" spans="1:3">
      <c r="A56" s="10" t="s">
        <v>52</v>
      </c>
      <c r="B56" s="4" t="s">
        <v>87</v>
      </c>
      <c r="C56">
        <f t="shared" si="1"/>
        <v>1</v>
      </c>
    </row>
    <row r="57" spans="1:3">
      <c r="A57" s="10" t="s">
        <v>53</v>
      </c>
      <c r="B57" s="4" t="s">
        <v>89</v>
      </c>
      <c r="C57">
        <f t="shared" si="1"/>
        <v>1</v>
      </c>
    </row>
    <row r="58" spans="1:3">
      <c r="A58" s="10" t="s">
        <v>54</v>
      </c>
      <c r="B58" s="4" t="s">
        <v>87</v>
      </c>
      <c r="C58">
        <f t="shared" si="1"/>
        <v>1</v>
      </c>
    </row>
    <row r="59" spans="1:3">
      <c r="A59" s="10" t="s">
        <v>55</v>
      </c>
      <c r="B59" s="4" t="s">
        <v>90</v>
      </c>
      <c r="C59">
        <f t="shared" si="1"/>
        <v>1</v>
      </c>
    </row>
    <row r="60" spans="1:3">
      <c r="A60" s="10" t="s">
        <v>56</v>
      </c>
      <c r="B60" s="4" t="s">
        <v>87</v>
      </c>
      <c r="C60">
        <f t="shared" si="1"/>
        <v>1</v>
      </c>
    </row>
    <row r="61" spans="1:3">
      <c r="A61" s="10" t="s">
        <v>57</v>
      </c>
      <c r="B61" s="4" t="s">
        <v>91</v>
      </c>
      <c r="C61">
        <f t="shared" si="1"/>
        <v>1</v>
      </c>
    </row>
    <row r="62" spans="1:3">
      <c r="A62" s="10" t="s">
        <v>58</v>
      </c>
      <c r="B62" s="4" t="s">
        <v>87</v>
      </c>
      <c r="C62">
        <f t="shared" si="1"/>
        <v>1</v>
      </c>
    </row>
    <row r="63" spans="1:3">
      <c r="A63" s="10" t="s">
        <v>59</v>
      </c>
      <c r="B63" s="4" t="s">
        <v>92</v>
      </c>
      <c r="C63">
        <f t="shared" si="1"/>
        <v>1</v>
      </c>
    </row>
    <row r="64" spans="1:3">
      <c r="A64" s="10" t="s">
        <v>60</v>
      </c>
      <c r="B64" s="4" t="s">
        <v>87</v>
      </c>
      <c r="C64">
        <f t="shared" si="1"/>
        <v>1</v>
      </c>
    </row>
    <row r="65" spans="1:5">
      <c r="A65" s="10" t="s">
        <v>61</v>
      </c>
      <c r="B65" s="4" t="s">
        <v>93</v>
      </c>
      <c r="C65">
        <f t="shared" si="1"/>
        <v>1</v>
      </c>
    </row>
    <row r="66" spans="1:5">
      <c r="A66" s="20" t="s">
        <v>62</v>
      </c>
      <c r="B66" s="4">
        <v>6</v>
      </c>
      <c r="C66">
        <f>B66</f>
        <v>6</v>
      </c>
    </row>
    <row r="67" spans="1:5">
      <c r="B67" s="5"/>
    </row>
    <row r="68" spans="1:5">
      <c r="A68" s="11" t="s">
        <v>63</v>
      </c>
      <c r="B68" s="21">
        <v>5</v>
      </c>
      <c r="C68">
        <f>B68</f>
        <v>5</v>
      </c>
    </row>
    <row r="69" spans="1:5">
      <c r="B69" s="5"/>
    </row>
    <row r="70" spans="1:5">
      <c r="A70" s="10" t="s">
        <v>64</v>
      </c>
      <c r="B70" s="22" t="s">
        <v>76</v>
      </c>
    </row>
    <row r="71" spans="1:5">
      <c r="A71" s="10" t="s">
        <v>65</v>
      </c>
      <c r="B71" s="23">
        <v>40553</v>
      </c>
    </row>
    <row r="73" spans="1:5" ht="76.5" customHeight="1">
      <c r="A73" s="26" t="str">
        <f>IF(B70="","",LOOKUP(F2,D73:D173,E73:E173))</f>
        <v>Congratulations!  It looks like you have some good things going!  KEEP UP THE GOOD WORK!</v>
      </c>
      <c r="B73" s="26"/>
      <c r="D73">
        <v>0</v>
      </c>
      <c r="E73" t="s">
        <v>66</v>
      </c>
    </row>
    <row r="74" spans="1:5">
      <c r="A74" s="35"/>
      <c r="D74">
        <v>1</v>
      </c>
      <c r="E74" t="s">
        <v>66</v>
      </c>
    </row>
    <row r="75" spans="1:5">
      <c r="A75" s="36"/>
      <c r="D75">
        <v>2</v>
      </c>
      <c r="E75" t="s">
        <v>66</v>
      </c>
    </row>
    <row r="76" spans="1:5">
      <c r="D76">
        <v>3</v>
      </c>
      <c r="E76" t="s">
        <v>66</v>
      </c>
    </row>
    <row r="77" spans="1:5">
      <c r="D77">
        <v>4</v>
      </c>
      <c r="E77" t="s">
        <v>66</v>
      </c>
    </row>
    <row r="78" spans="1:5">
      <c r="D78">
        <v>5</v>
      </c>
      <c r="E78" t="s">
        <v>66</v>
      </c>
    </row>
    <row r="79" spans="1:5">
      <c r="D79">
        <v>6</v>
      </c>
      <c r="E79" t="s">
        <v>66</v>
      </c>
    </row>
    <row r="80" spans="1:5">
      <c r="D80">
        <v>7</v>
      </c>
      <c r="E80" t="s">
        <v>66</v>
      </c>
    </row>
    <row r="81" spans="1:5">
      <c r="A81"/>
      <c r="B81"/>
      <c r="D81">
        <v>8</v>
      </c>
      <c r="E81" t="s">
        <v>66</v>
      </c>
    </row>
    <row r="82" spans="1:5">
      <c r="A82"/>
      <c r="B82"/>
      <c r="D82">
        <v>9</v>
      </c>
      <c r="E82" t="s">
        <v>66</v>
      </c>
    </row>
    <row r="83" spans="1:5">
      <c r="A83"/>
      <c r="B83"/>
      <c r="D83">
        <v>10</v>
      </c>
      <c r="E83" t="s">
        <v>66</v>
      </c>
    </row>
    <row r="84" spans="1:5">
      <c r="A84"/>
      <c r="B84"/>
      <c r="D84">
        <v>11</v>
      </c>
      <c r="E84" t="s">
        <v>66</v>
      </c>
    </row>
    <row r="85" spans="1:5">
      <c r="A85"/>
      <c r="B85"/>
      <c r="D85">
        <v>12</v>
      </c>
      <c r="E85" t="s">
        <v>66</v>
      </c>
    </row>
    <row r="86" spans="1:5">
      <c r="A86"/>
      <c r="B86"/>
      <c r="D86">
        <v>13</v>
      </c>
      <c r="E86" t="s">
        <v>66</v>
      </c>
    </row>
    <row r="87" spans="1:5">
      <c r="A87"/>
      <c r="B87"/>
      <c r="D87">
        <v>14</v>
      </c>
      <c r="E87" t="s">
        <v>66</v>
      </c>
    </row>
    <row r="88" spans="1:5">
      <c r="A88"/>
      <c r="B88"/>
      <c r="D88">
        <v>15</v>
      </c>
      <c r="E88" t="s">
        <v>66</v>
      </c>
    </row>
    <row r="89" spans="1:5">
      <c r="A89"/>
      <c r="B89"/>
      <c r="D89">
        <v>16</v>
      </c>
      <c r="E89" t="s">
        <v>66</v>
      </c>
    </row>
    <row r="90" spans="1:5">
      <c r="A90"/>
      <c r="B90"/>
      <c r="D90">
        <v>17</v>
      </c>
      <c r="E90" t="s">
        <v>66</v>
      </c>
    </row>
    <row r="91" spans="1:5">
      <c r="A91"/>
      <c r="B91"/>
      <c r="D91">
        <v>18</v>
      </c>
      <c r="E91" t="s">
        <v>66</v>
      </c>
    </row>
    <row r="92" spans="1:5">
      <c r="A92"/>
      <c r="B92"/>
      <c r="D92">
        <v>19</v>
      </c>
      <c r="E92" t="s">
        <v>66</v>
      </c>
    </row>
    <row r="93" spans="1:5">
      <c r="A93"/>
      <c r="B93"/>
      <c r="D93">
        <v>20</v>
      </c>
      <c r="E93" t="s">
        <v>66</v>
      </c>
    </row>
    <row r="94" spans="1:5">
      <c r="A94"/>
      <c r="B94"/>
      <c r="D94">
        <v>21</v>
      </c>
      <c r="E94" t="s">
        <v>66</v>
      </c>
    </row>
    <row r="95" spans="1:5">
      <c r="A95"/>
      <c r="B95"/>
      <c r="D95">
        <v>22</v>
      </c>
      <c r="E95" t="s">
        <v>66</v>
      </c>
    </row>
    <row r="96" spans="1:5">
      <c r="A96"/>
      <c r="B96"/>
      <c r="D96">
        <v>23</v>
      </c>
      <c r="E96" t="s">
        <v>66</v>
      </c>
    </row>
    <row r="97" spans="1:5">
      <c r="A97"/>
      <c r="B97"/>
      <c r="D97">
        <v>24</v>
      </c>
      <c r="E97" t="s">
        <v>66</v>
      </c>
    </row>
    <row r="98" spans="1:5">
      <c r="A98"/>
      <c r="B98"/>
      <c r="D98">
        <v>25</v>
      </c>
      <c r="E98" t="s">
        <v>66</v>
      </c>
    </row>
    <row r="99" spans="1:5">
      <c r="A99"/>
      <c r="B99"/>
      <c r="D99">
        <v>26</v>
      </c>
      <c r="E99" t="s">
        <v>66</v>
      </c>
    </row>
    <row r="100" spans="1:5">
      <c r="A100"/>
      <c r="B100"/>
      <c r="D100">
        <v>27</v>
      </c>
      <c r="E100" t="s">
        <v>66</v>
      </c>
    </row>
    <row r="101" spans="1:5">
      <c r="A101"/>
      <c r="B101"/>
      <c r="D101">
        <v>28</v>
      </c>
      <c r="E101" t="s">
        <v>66</v>
      </c>
    </row>
    <row r="102" spans="1:5">
      <c r="A102"/>
      <c r="B102"/>
      <c r="D102">
        <v>29</v>
      </c>
      <c r="E102" t="s">
        <v>66</v>
      </c>
    </row>
    <row r="103" spans="1:5">
      <c r="A103"/>
      <c r="B103"/>
      <c r="D103">
        <v>30</v>
      </c>
      <c r="E103" t="s">
        <v>66</v>
      </c>
    </row>
    <row r="104" spans="1:5">
      <c r="A104"/>
      <c r="B104"/>
      <c r="D104">
        <v>31</v>
      </c>
      <c r="E104" t="s">
        <v>66</v>
      </c>
    </row>
    <row r="105" spans="1:5">
      <c r="A105"/>
      <c r="B105"/>
      <c r="D105">
        <v>32</v>
      </c>
      <c r="E105" t="s">
        <v>66</v>
      </c>
    </row>
    <row r="106" spans="1:5">
      <c r="A106"/>
      <c r="B106"/>
      <c r="D106">
        <v>33</v>
      </c>
      <c r="E106" t="s">
        <v>66</v>
      </c>
    </row>
    <row r="107" spans="1:5">
      <c r="A107"/>
      <c r="B107"/>
      <c r="D107">
        <v>34</v>
      </c>
      <c r="E107" t="s">
        <v>66</v>
      </c>
    </row>
    <row r="108" spans="1:5">
      <c r="A108"/>
      <c r="B108"/>
      <c r="D108">
        <v>35</v>
      </c>
      <c r="E108" t="s">
        <v>66</v>
      </c>
    </row>
    <row r="109" spans="1:5">
      <c r="A109"/>
      <c r="B109"/>
      <c r="D109">
        <v>36</v>
      </c>
      <c r="E109" t="s">
        <v>66</v>
      </c>
    </row>
    <row r="110" spans="1:5">
      <c r="A110"/>
      <c r="B110"/>
      <c r="D110">
        <v>37</v>
      </c>
      <c r="E110" t="s">
        <v>66</v>
      </c>
    </row>
    <row r="111" spans="1:5">
      <c r="A111"/>
      <c r="B111"/>
      <c r="D111">
        <v>38</v>
      </c>
      <c r="E111" t="s">
        <v>66</v>
      </c>
    </row>
    <row r="112" spans="1:5">
      <c r="A112"/>
      <c r="B112"/>
      <c r="D112">
        <v>39</v>
      </c>
      <c r="E112" t="s">
        <v>66</v>
      </c>
    </row>
    <row r="113" spans="1:5">
      <c r="A113"/>
      <c r="B113"/>
      <c r="D113">
        <v>40</v>
      </c>
      <c r="E113" t="s">
        <v>66</v>
      </c>
    </row>
    <row r="114" spans="1:5">
      <c r="A114"/>
      <c r="B114"/>
      <c r="D114">
        <v>41</v>
      </c>
      <c r="E114" t="s">
        <v>66</v>
      </c>
    </row>
    <row r="115" spans="1:5">
      <c r="A115"/>
      <c r="B115"/>
      <c r="D115">
        <v>42</v>
      </c>
      <c r="E115" t="s">
        <v>66</v>
      </c>
    </row>
    <row r="116" spans="1:5">
      <c r="A116"/>
      <c r="B116"/>
      <c r="D116">
        <v>43</v>
      </c>
      <c r="E116" t="s">
        <v>66</v>
      </c>
    </row>
    <row r="117" spans="1:5">
      <c r="A117"/>
      <c r="B117"/>
      <c r="D117">
        <v>44</v>
      </c>
      <c r="E117" t="s">
        <v>66</v>
      </c>
    </row>
    <row r="118" spans="1:5">
      <c r="A118"/>
      <c r="B118"/>
      <c r="D118">
        <v>45</v>
      </c>
      <c r="E118" t="s">
        <v>66</v>
      </c>
    </row>
    <row r="119" spans="1:5">
      <c r="A119"/>
      <c r="B119"/>
      <c r="D119">
        <v>46</v>
      </c>
      <c r="E119" t="s">
        <v>66</v>
      </c>
    </row>
    <row r="120" spans="1:5">
      <c r="A120"/>
      <c r="B120"/>
      <c r="D120">
        <v>47</v>
      </c>
      <c r="E120" t="s">
        <v>66</v>
      </c>
    </row>
    <row r="121" spans="1:5">
      <c r="A121"/>
      <c r="B121"/>
      <c r="D121">
        <v>48</v>
      </c>
      <c r="E121" t="s">
        <v>66</v>
      </c>
    </row>
    <row r="122" spans="1:5">
      <c r="A122"/>
      <c r="B122"/>
      <c r="D122">
        <v>49</v>
      </c>
      <c r="E122" t="s">
        <v>66</v>
      </c>
    </row>
    <row r="123" spans="1:5">
      <c r="A123"/>
      <c r="B123"/>
      <c r="D123">
        <v>50</v>
      </c>
      <c r="E123" t="s">
        <v>66</v>
      </c>
    </row>
    <row r="124" spans="1:5">
      <c r="A124"/>
      <c r="B124"/>
      <c r="D124">
        <v>51</v>
      </c>
      <c r="E124" t="s">
        <v>66</v>
      </c>
    </row>
    <row r="125" spans="1:5">
      <c r="A125"/>
      <c r="B125"/>
      <c r="D125">
        <v>52</v>
      </c>
      <c r="E125" t="s">
        <v>66</v>
      </c>
    </row>
    <row r="126" spans="1:5">
      <c r="A126"/>
      <c r="B126"/>
      <c r="D126">
        <v>53</v>
      </c>
      <c r="E126" t="s">
        <v>66</v>
      </c>
    </row>
    <row r="127" spans="1:5">
      <c r="A127"/>
      <c r="B127"/>
      <c r="D127">
        <v>54</v>
      </c>
      <c r="E127" t="s">
        <v>66</v>
      </c>
    </row>
    <row r="128" spans="1:5">
      <c r="A128"/>
      <c r="B128"/>
      <c r="D128">
        <v>55</v>
      </c>
      <c r="E128" t="s">
        <v>66</v>
      </c>
    </row>
    <row r="129" spans="1:5">
      <c r="A129"/>
      <c r="B129"/>
      <c r="D129">
        <v>56</v>
      </c>
      <c r="E129" t="s">
        <v>66</v>
      </c>
    </row>
    <row r="130" spans="1:5">
      <c r="A130"/>
      <c r="B130"/>
      <c r="D130">
        <v>57</v>
      </c>
      <c r="E130" t="s">
        <v>66</v>
      </c>
    </row>
    <row r="131" spans="1:5">
      <c r="A131"/>
      <c r="B131"/>
      <c r="D131">
        <v>58</v>
      </c>
      <c r="E131" t="s">
        <v>66</v>
      </c>
    </row>
    <row r="132" spans="1:5">
      <c r="A132"/>
      <c r="B132"/>
      <c r="D132">
        <v>59</v>
      </c>
      <c r="E132" t="s">
        <v>66</v>
      </c>
    </row>
    <row r="133" spans="1:5">
      <c r="A133"/>
      <c r="B133"/>
      <c r="D133">
        <v>60</v>
      </c>
      <c r="E133" t="s">
        <v>66</v>
      </c>
    </row>
    <row r="134" spans="1:5">
      <c r="A134"/>
      <c r="B134"/>
      <c r="D134">
        <v>61</v>
      </c>
      <c r="E134" t="s">
        <v>66</v>
      </c>
    </row>
    <row r="135" spans="1:5">
      <c r="A135"/>
      <c r="B135"/>
      <c r="D135">
        <v>62</v>
      </c>
      <c r="E135" t="s">
        <v>66</v>
      </c>
    </row>
    <row r="136" spans="1:5">
      <c r="A136"/>
      <c r="B136"/>
      <c r="D136">
        <v>63</v>
      </c>
      <c r="E136" t="s">
        <v>66</v>
      </c>
    </row>
    <row r="137" spans="1:5">
      <c r="A137"/>
      <c r="B137"/>
      <c r="D137">
        <v>64</v>
      </c>
      <c r="E137" t="s">
        <v>66</v>
      </c>
    </row>
    <row r="138" spans="1:5">
      <c r="A138"/>
      <c r="B138"/>
      <c r="D138">
        <v>65</v>
      </c>
      <c r="E138" s="37" t="s">
        <v>67</v>
      </c>
    </row>
    <row r="139" spans="1:5">
      <c r="A139"/>
      <c r="B139"/>
      <c r="D139">
        <v>66</v>
      </c>
      <c r="E139" s="37" t="s">
        <v>67</v>
      </c>
    </row>
    <row r="140" spans="1:5">
      <c r="A140"/>
      <c r="B140"/>
      <c r="D140">
        <v>67</v>
      </c>
      <c r="E140" s="37" t="s">
        <v>67</v>
      </c>
    </row>
    <row r="141" spans="1:5">
      <c r="A141"/>
      <c r="B141"/>
      <c r="D141">
        <v>68</v>
      </c>
      <c r="E141" s="37" t="s">
        <v>67</v>
      </c>
    </row>
    <row r="142" spans="1:5">
      <c r="A142"/>
      <c r="B142"/>
      <c r="D142">
        <v>69</v>
      </c>
      <c r="E142" s="37" t="s">
        <v>67</v>
      </c>
    </row>
    <row r="143" spans="1:5">
      <c r="A143"/>
      <c r="B143"/>
      <c r="D143">
        <v>70</v>
      </c>
      <c r="E143" s="37" t="s">
        <v>67</v>
      </c>
    </row>
    <row r="144" spans="1:5">
      <c r="A144"/>
      <c r="B144"/>
      <c r="D144">
        <v>71</v>
      </c>
      <c r="E144" s="37" t="s">
        <v>67</v>
      </c>
    </row>
    <row r="145" spans="1:5">
      <c r="A145"/>
      <c r="B145"/>
      <c r="D145">
        <v>72</v>
      </c>
      <c r="E145" s="37" t="s">
        <v>67</v>
      </c>
    </row>
    <row r="146" spans="1:5">
      <c r="A146"/>
      <c r="B146"/>
      <c r="D146">
        <v>73</v>
      </c>
      <c r="E146" s="37" t="s">
        <v>67</v>
      </c>
    </row>
    <row r="147" spans="1:5">
      <c r="A147"/>
      <c r="B147"/>
      <c r="D147">
        <v>74</v>
      </c>
      <c r="E147" s="37" t="s">
        <v>67</v>
      </c>
    </row>
    <row r="148" spans="1:5">
      <c r="A148"/>
      <c r="B148"/>
      <c r="D148">
        <v>75</v>
      </c>
      <c r="E148" s="37" t="s">
        <v>67</v>
      </c>
    </row>
    <row r="149" spans="1:5">
      <c r="A149"/>
      <c r="B149"/>
      <c r="D149">
        <v>76</v>
      </c>
      <c r="E149" s="37" t="s">
        <v>67</v>
      </c>
    </row>
    <row r="150" spans="1:5">
      <c r="A150"/>
      <c r="B150"/>
      <c r="D150">
        <v>77</v>
      </c>
      <c r="E150" s="37" t="s">
        <v>67</v>
      </c>
    </row>
    <row r="151" spans="1:5">
      <c r="A151"/>
      <c r="B151"/>
      <c r="D151">
        <v>78</v>
      </c>
      <c r="E151" s="37" t="s">
        <v>67</v>
      </c>
    </row>
    <row r="152" spans="1:5">
      <c r="A152"/>
      <c r="B152"/>
      <c r="D152">
        <v>79</v>
      </c>
      <c r="E152" s="37" t="s">
        <v>67</v>
      </c>
    </row>
    <row r="153" spans="1:5">
      <c r="A153"/>
      <c r="B153"/>
      <c r="D153">
        <v>80</v>
      </c>
      <c r="E153" s="38" t="s">
        <v>68</v>
      </c>
    </row>
    <row r="154" spans="1:5">
      <c r="A154"/>
      <c r="B154"/>
      <c r="D154">
        <v>81</v>
      </c>
      <c r="E154" s="38" t="s">
        <v>68</v>
      </c>
    </row>
    <row r="155" spans="1:5">
      <c r="A155"/>
      <c r="B155"/>
      <c r="D155">
        <v>82</v>
      </c>
      <c r="E155" s="38" t="s">
        <v>68</v>
      </c>
    </row>
    <row r="156" spans="1:5">
      <c r="A156"/>
      <c r="B156"/>
      <c r="D156">
        <v>83</v>
      </c>
      <c r="E156" s="38" t="s">
        <v>68</v>
      </c>
    </row>
    <row r="157" spans="1:5">
      <c r="A157"/>
      <c r="B157"/>
      <c r="D157">
        <v>84</v>
      </c>
      <c r="E157" s="38" t="s">
        <v>68</v>
      </c>
    </row>
    <row r="158" spans="1:5">
      <c r="A158"/>
      <c r="B158"/>
      <c r="D158">
        <v>85</v>
      </c>
      <c r="E158" s="38" t="s">
        <v>68</v>
      </c>
    </row>
    <row r="159" spans="1:5">
      <c r="A159"/>
      <c r="B159"/>
      <c r="D159">
        <v>86</v>
      </c>
      <c r="E159" s="38" t="s">
        <v>68</v>
      </c>
    </row>
    <row r="160" spans="1:5">
      <c r="A160"/>
      <c r="B160"/>
      <c r="D160">
        <v>87</v>
      </c>
      <c r="E160" s="38" t="s">
        <v>68</v>
      </c>
    </row>
    <row r="161" spans="1:5">
      <c r="A161"/>
      <c r="B161"/>
      <c r="D161">
        <v>88</v>
      </c>
      <c r="E161" s="38" t="s">
        <v>68</v>
      </c>
    </row>
    <row r="162" spans="1:5">
      <c r="A162"/>
      <c r="B162"/>
      <c r="D162">
        <v>89</v>
      </c>
      <c r="E162" s="38" t="s">
        <v>68</v>
      </c>
    </row>
    <row r="163" spans="1:5">
      <c r="A163"/>
      <c r="B163"/>
      <c r="D163">
        <v>90</v>
      </c>
      <c r="E163" s="39" t="s">
        <v>69</v>
      </c>
    </row>
    <row r="164" spans="1:5">
      <c r="A164"/>
      <c r="B164"/>
      <c r="D164">
        <v>91</v>
      </c>
      <c r="E164" s="39" t="s">
        <v>69</v>
      </c>
    </row>
    <row r="165" spans="1:5">
      <c r="A165"/>
      <c r="B165"/>
      <c r="D165">
        <v>92</v>
      </c>
      <c r="E165" s="39" t="s">
        <v>69</v>
      </c>
    </row>
    <row r="166" spans="1:5">
      <c r="A166"/>
      <c r="B166"/>
      <c r="D166">
        <v>93</v>
      </c>
      <c r="E166" s="39" t="s">
        <v>69</v>
      </c>
    </row>
    <row r="167" spans="1:5">
      <c r="A167"/>
      <c r="B167"/>
      <c r="D167">
        <v>94</v>
      </c>
      <c r="E167" s="39" t="s">
        <v>69</v>
      </c>
    </row>
    <row r="168" spans="1:5">
      <c r="A168"/>
      <c r="B168"/>
      <c r="D168">
        <v>95</v>
      </c>
      <c r="E168" s="39" t="s">
        <v>69</v>
      </c>
    </row>
    <row r="169" spans="1:5">
      <c r="A169"/>
      <c r="B169"/>
      <c r="D169">
        <v>96</v>
      </c>
      <c r="E169" s="39" t="s">
        <v>69</v>
      </c>
    </row>
    <row r="170" spans="1:5">
      <c r="A170"/>
      <c r="B170"/>
      <c r="D170">
        <v>97</v>
      </c>
      <c r="E170" s="39" t="s">
        <v>69</v>
      </c>
    </row>
    <row r="171" spans="1:5">
      <c r="A171"/>
      <c r="B171"/>
      <c r="D171">
        <v>98</v>
      </c>
      <c r="E171" s="39" t="s">
        <v>69</v>
      </c>
    </row>
    <row r="172" spans="1:5">
      <c r="A172"/>
      <c r="B172"/>
      <c r="D172">
        <v>99</v>
      </c>
      <c r="E172" s="39" t="s">
        <v>69</v>
      </c>
    </row>
    <row r="173" spans="1:5">
      <c r="A173"/>
      <c r="B173"/>
      <c r="D173">
        <v>100</v>
      </c>
      <c r="E173" s="39" t="s">
        <v>69</v>
      </c>
    </row>
    <row r="174" spans="1:5">
      <c r="A174"/>
      <c r="B174"/>
      <c r="D174">
        <v>101</v>
      </c>
      <c r="E174" s="39" t="s">
        <v>69</v>
      </c>
    </row>
    <row r="175" spans="1:5">
      <c r="A175"/>
      <c r="B175"/>
      <c r="D175">
        <v>102</v>
      </c>
      <c r="E175" s="39" t="s">
        <v>69</v>
      </c>
    </row>
    <row r="176" spans="1:5">
      <c r="A176"/>
      <c r="B176"/>
      <c r="D176">
        <v>103</v>
      </c>
      <c r="E176" s="39" t="s">
        <v>69</v>
      </c>
    </row>
    <row r="177" spans="1:5">
      <c r="A177"/>
      <c r="B177"/>
      <c r="D177">
        <v>104</v>
      </c>
      <c r="E177" s="39" t="s">
        <v>69</v>
      </c>
    </row>
    <row r="178" spans="1:5">
      <c r="A178"/>
      <c r="B178"/>
      <c r="D178">
        <v>105</v>
      </c>
      <c r="E178" s="39" t="s">
        <v>69</v>
      </c>
    </row>
    <row r="179" spans="1:5">
      <c r="A179"/>
      <c r="B179"/>
      <c r="D179">
        <v>106</v>
      </c>
      <c r="E179" s="39" t="s">
        <v>69</v>
      </c>
    </row>
    <row r="180" spans="1:5">
      <c r="A180"/>
      <c r="B180"/>
      <c r="D180">
        <v>107</v>
      </c>
      <c r="E180" s="39" t="s">
        <v>69</v>
      </c>
    </row>
  </sheetData>
  <sheetProtection selectLockedCells="1"/>
  <mergeCells count="4">
    <mergeCell ref="A1:B1"/>
    <mergeCell ref="A2:B2"/>
    <mergeCell ref="A3:B3"/>
    <mergeCell ref="A73:B73"/>
  </mergeCells>
  <phoneticPr fontId="0" type="noConversion"/>
  <conditionalFormatting sqref="C41 C66 C44">
    <cfRule type="cellIs" dxfId="35" priority="13" stopIfTrue="1" operator="greaterThanOrEqual">
      <formula>6</formula>
    </cfRule>
    <cfRule type="cellIs" dxfId="34" priority="14" stopIfTrue="1" operator="between">
      <formula>4</formula>
      <formula>5.999</formula>
    </cfRule>
    <cfRule type="cellIs" dxfId="33" priority="15" stopIfTrue="1" operator="lessThan">
      <formula>3.9</formula>
    </cfRule>
  </conditionalFormatting>
  <conditionalFormatting sqref="C28:C29 C26 C32:C33 C35">
    <cfRule type="cellIs" dxfId="32" priority="16" stopIfTrue="1" operator="lessThan">
      <formula>1</formula>
    </cfRule>
  </conditionalFormatting>
  <conditionalFormatting sqref="C8">
    <cfRule type="cellIs" dxfId="31" priority="17" stopIfTrue="1" operator="between">
      <formula>2</formula>
      <formula>9</formula>
    </cfRule>
    <cfRule type="cellIs" dxfId="30" priority="18" stopIfTrue="1" operator="lessThan">
      <formula>2</formula>
    </cfRule>
    <cfRule type="cellIs" dxfId="29" priority="19" stopIfTrue="1" operator="greaterThanOrEqual">
      <formula>10</formula>
    </cfRule>
  </conditionalFormatting>
  <conditionalFormatting sqref="C11:C14 C17:C23">
    <cfRule type="cellIs" dxfId="28" priority="20" stopIfTrue="1" operator="lessThan">
      <formula>1</formula>
    </cfRule>
  </conditionalFormatting>
  <conditionalFormatting sqref="C27">
    <cfRule type="cellIs" dxfId="27" priority="21" stopIfTrue="1" operator="equal">
      <formula>"Yes"</formula>
    </cfRule>
  </conditionalFormatting>
  <conditionalFormatting sqref="A73:B73">
    <cfRule type="cellIs" dxfId="26" priority="22" stopIfTrue="1" operator="equal">
      <formula>"Congratulations!  It looks like you have some good things going!  KEEP UP THE GOOD WORK!"</formula>
    </cfRule>
    <cfRule type="cellIs" dxfId="25" priority="23" stopIfTrue="1" operator="equal">
      <formula>"Congratulations!  It looks like you have an outstanding chapter!  KEEP UP THE GOOD WORK!"</formula>
    </cfRule>
    <cfRule type="cellIs" dxfId="24" priority="24" stopIfTrue="1" operator="equal">
      <formula>"WOW!!!  Your chapter ROCKS!!!  KEEP UP THE GOOD WORK!"</formula>
    </cfRule>
  </conditionalFormatting>
  <conditionalFormatting sqref="C41 C66 C44">
    <cfRule type="cellIs" dxfId="23" priority="10" stopIfTrue="1" operator="greaterThanOrEqual">
      <formula>6</formula>
    </cfRule>
    <cfRule type="cellIs" dxfId="22" priority="11" stopIfTrue="1" operator="between">
      <formula>4</formula>
      <formula>5.999</formula>
    </cfRule>
    <cfRule type="cellIs" dxfId="21" priority="12" stopIfTrue="1" operator="lessThan">
      <formula>3.9</formula>
    </cfRule>
  </conditionalFormatting>
  <conditionalFormatting sqref="C28:C29 C26 C32:C33 C35">
    <cfRule type="cellIs" dxfId="17" priority="9" stopIfTrue="1" operator="lessThan">
      <formula>1</formula>
    </cfRule>
  </conditionalFormatting>
  <conditionalFormatting sqref="C8">
    <cfRule type="cellIs" dxfId="15" priority="6" stopIfTrue="1" operator="between">
      <formula>2</formula>
      <formula>9</formula>
    </cfRule>
    <cfRule type="cellIs" dxfId="14" priority="7" stopIfTrue="1" operator="lessThan">
      <formula>2</formula>
    </cfRule>
    <cfRule type="cellIs" dxfId="13" priority="8" stopIfTrue="1" operator="greaterThanOrEqual">
      <formula>10</formula>
    </cfRule>
  </conditionalFormatting>
  <conditionalFormatting sqref="C11:C14 C17:C23">
    <cfRule type="cellIs" dxfId="9" priority="5" stopIfTrue="1" operator="lessThan">
      <formula>1</formula>
    </cfRule>
  </conditionalFormatting>
  <conditionalFormatting sqref="C27">
    <cfRule type="cellIs" dxfId="7" priority="4" stopIfTrue="1" operator="equal">
      <formula>"Yes"</formula>
    </cfRule>
  </conditionalFormatting>
  <conditionalFormatting sqref="A73:B73">
    <cfRule type="cellIs" dxfId="5" priority="1" stopIfTrue="1" operator="equal">
      <formula>"Congratulations!  It looks like you have some good things going!  KEEP UP THE GOOD WORK!"</formula>
    </cfRule>
    <cfRule type="cellIs" dxfId="4" priority="2" stopIfTrue="1" operator="equal">
      <formula>"Congratulations!  It looks like you have an outstanding chapter!  KEEP UP THE GOOD WORK!"</formula>
    </cfRule>
    <cfRule type="cellIs" dxfId="3" priority="3" stopIfTrue="1" operator="equal">
      <formula>"WOW!!!  Your chapter ROCKS!!!  KEEP UP THE GOOD WORK!"</formula>
    </cfRule>
  </conditionalFormatting>
  <dataValidations count="6">
    <dataValidation type="list" allowBlank="1" showInputMessage="1" showErrorMessage="1" sqref="B40">
      <formula1>$E$40:$E$42</formula1>
    </dataValidation>
    <dataValidation type="list" allowBlank="1" showInputMessage="1" showErrorMessage="1" sqref="B6">
      <formula1>$H$7:$H$13</formula1>
    </dataValidation>
    <dataValidation type="list" allowBlank="1" showInputMessage="1" showErrorMessage="1" sqref="B48:B49 B32:B33 B26:B29 B35:B37">
      <formula1>$D$11:$D$12</formula1>
    </dataValidation>
    <dataValidation type="list" allowBlank="1" showInputMessage="1" showErrorMessage="1" sqref="B34">
      <formula1>$E$11:$E$14</formula1>
    </dataValidation>
    <dataValidation type="list" allowBlank="1" showInputMessage="1" showErrorMessage="1" sqref="B68:C68">
      <formula1>$E$11:$E$20</formula1>
    </dataValidation>
    <dataValidation type="list" allowBlank="1" showInputMessage="1" showErrorMessage="1" sqref="B66:C66 B44:C44 B41:C41">
      <formula1>$E$11:$E$22</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OMG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dc:creator>
  <cp:lastModifiedBy>gphillips</cp:lastModifiedBy>
  <dcterms:created xsi:type="dcterms:W3CDTF">2010-07-15T18:04:03Z</dcterms:created>
  <dcterms:modified xsi:type="dcterms:W3CDTF">2011-01-10T17:03:59Z</dcterms:modified>
</cp:coreProperties>
</file>